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álculo" sheetId="1" r:id="rId1"/>
  </sheets>
  <definedNames>
    <definedName name="_xlnm.Print_Area" localSheetId="0">'Cálculo'!$A$2:$I$82</definedName>
    <definedName name="Z_4BFBB3B9_DFCA_4074_A32F_D92E8697C7C5_.wvu.Cols" localSheetId="0" hidden="1">'Cálculo'!$I:$K,'Cálculo'!$M:$N</definedName>
    <definedName name="Z_4BFBB3B9_DFCA_4074_A32F_D92E8697C7C5_.wvu.FilterData" localSheetId="0" hidden="1">'Cálculo'!$C$31:$Q$31</definedName>
    <definedName name="Z_4BFBB3B9_DFCA_4074_A32F_D92E8697C7C5_.wvu.PrintArea" localSheetId="0" hidden="1">'Cálculo'!$A$1:$L$81</definedName>
  </definedNames>
  <calcPr fullCalcOnLoad="1"/>
</workbook>
</file>

<file path=xl/sharedStrings.xml><?xml version="1.0" encoding="utf-8"?>
<sst xmlns="http://schemas.openxmlformats.org/spreadsheetml/2006/main" count="73" uniqueCount="68">
  <si>
    <t>Slope =</t>
  </si>
  <si>
    <t>Intercept =</t>
  </si>
  <si>
    <t>Log(Conc.)</t>
  </si>
  <si>
    <t>Logit B/Bo</t>
  </si>
  <si>
    <t>B/Bo</t>
  </si>
  <si>
    <t>logit B/Bo</t>
  </si>
  <si>
    <t>Logit/Log</t>
  </si>
  <si>
    <t>logit/log</t>
  </si>
  <si>
    <t>ppb</t>
  </si>
  <si>
    <t>R² =</t>
  </si>
  <si>
    <t>Amostra 01</t>
  </si>
  <si>
    <t>Amostra 02</t>
  </si>
  <si>
    <t>Amostra 03</t>
  </si>
  <si>
    <t>%Bo</t>
  </si>
  <si>
    <t xml:space="preserve">Média </t>
  </si>
  <si>
    <t>Média das abs</t>
  </si>
  <si>
    <t>ppp</t>
  </si>
  <si>
    <t>Amostra 04</t>
  </si>
  <si>
    <t>Amostra 05</t>
  </si>
  <si>
    <t>Amostra 06</t>
  </si>
  <si>
    <t>Amostra 07</t>
  </si>
  <si>
    <t>Amostra 08</t>
  </si>
  <si>
    <t>Amostra 09</t>
  </si>
  <si>
    <t>Amostra 10</t>
  </si>
  <si>
    <t>Amostra 11</t>
  </si>
  <si>
    <t>Amostra 12</t>
  </si>
  <si>
    <t>Amostra 13</t>
  </si>
  <si>
    <t>Amostra 14</t>
  </si>
  <si>
    <t>Amostra 15</t>
  </si>
  <si>
    <t>Amostra 16</t>
  </si>
  <si>
    <t>Amostra 17</t>
  </si>
  <si>
    <t>Amostra 18</t>
  </si>
  <si>
    <t>Amostra 19</t>
  </si>
  <si>
    <t>Amostra 20</t>
  </si>
  <si>
    <t>Amostra 21</t>
  </si>
  <si>
    <t>Amostra 22</t>
  </si>
  <si>
    <t>Amostra 23</t>
  </si>
  <si>
    <t>Amostra 24</t>
  </si>
  <si>
    <t>Amostra 25</t>
  </si>
  <si>
    <t>Amostra 26</t>
  </si>
  <si>
    <t>Amostra 27</t>
  </si>
  <si>
    <t>Amostra 28</t>
  </si>
  <si>
    <t>Amostra 29</t>
  </si>
  <si>
    <t>Amostra 30</t>
  </si>
  <si>
    <t>Amostra 31</t>
  </si>
  <si>
    <t>Amostra 32</t>
  </si>
  <si>
    <t>Amostra 33</t>
  </si>
  <si>
    <t>Amostra 34</t>
  </si>
  <si>
    <t>Amostra 35</t>
  </si>
  <si>
    <t>Calibradores (ppb)</t>
  </si>
  <si>
    <t>linear/log</t>
  </si>
  <si>
    <t>Coeficiênte de Linearidade</t>
  </si>
  <si>
    <t>Absorbância L1</t>
  </si>
  <si>
    <t>Absorbância
L2</t>
  </si>
  <si>
    <t>Absorbância
L1</t>
  </si>
  <si>
    <t>0,00</t>
  </si>
  <si>
    <t>Controle 1,0</t>
  </si>
  <si>
    <t>Identificação da Amostra</t>
  </si>
  <si>
    <t>Absorbância L2</t>
  </si>
  <si>
    <t>Resultado da Amostra (ppb)</t>
  </si>
  <si>
    <t>KIT MICROCISTINA TUBO</t>
  </si>
  <si>
    <t>Cálculo das Amostras</t>
  </si>
  <si>
    <t>Planilha para Interpretação de Resultados
Curva de Calibração</t>
  </si>
  <si>
    <r>
      <rPr>
        <b/>
        <sz val="14"/>
        <rFont val="Arial"/>
        <family val="2"/>
      </rPr>
      <t>Beacon Analytical Systems, Inc.</t>
    </r>
    <r>
      <rPr>
        <b/>
        <sz val="11"/>
        <rFont val="Arial"/>
        <family val="2"/>
      </rPr>
      <t xml:space="preserve">
KIT MICROCISTINA TUBO - Cat.# 20-0098</t>
    </r>
  </si>
  <si>
    <t>Data:</t>
  </si>
  <si>
    <t>Lote #:</t>
  </si>
  <si>
    <t>Ensaio ID:</t>
  </si>
  <si>
    <t>Operador: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</si>
</sst>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"/>
    <numFmt numFmtId="186" formatCode="0.0000"/>
    <numFmt numFmtId="187" formatCode="0.0000000"/>
    <numFmt numFmtId="188" formatCode="0.000000"/>
    <numFmt numFmtId="189" formatCode="0.00000"/>
    <numFmt numFmtId="190" formatCode="0.0000000000"/>
    <numFmt numFmtId="191" formatCode="0.000000000"/>
    <numFmt numFmtId="192" formatCode="0.00000000"/>
    <numFmt numFmtId="193" formatCode="#,00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18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1"/>
      <color rgb="FF000099"/>
      <name val="Arial"/>
      <family val="2"/>
    </font>
    <font>
      <u val="single"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F8F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184" fontId="57" fillId="0" borderId="11" xfId="0" applyNumberFormat="1" applyFont="1" applyFill="1" applyBorder="1" applyAlignment="1">
      <alignment horizontal="center"/>
    </xf>
    <xf numFmtId="9" fontId="57" fillId="0" borderId="12" xfId="0" applyNumberFormat="1" applyFont="1" applyFill="1" applyBorder="1" applyAlignment="1">
      <alignment horizontal="center"/>
    </xf>
    <xf numFmtId="184" fontId="54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2" fontId="57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/>
      <protection hidden="1"/>
    </xf>
    <xf numFmtId="2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186" fontId="54" fillId="0" borderId="0" xfId="0" applyNumberFormat="1" applyFont="1" applyFill="1" applyBorder="1" applyAlignment="1">
      <alignment horizontal="left"/>
    </xf>
    <xf numFmtId="186" fontId="54" fillId="0" borderId="0" xfId="0" applyNumberFormat="1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/>
    </xf>
    <xf numFmtId="186" fontId="5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 horizontal="center"/>
    </xf>
    <xf numFmtId="184" fontId="54" fillId="0" borderId="0" xfId="0" applyNumberFormat="1" applyFont="1" applyFill="1" applyBorder="1" applyAlignment="1">
      <alignment/>
    </xf>
    <xf numFmtId="2" fontId="5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184" fontId="11" fillId="33" borderId="21" xfId="0" applyNumberFormat="1" applyFont="1" applyFill="1" applyBorder="1" applyAlignment="1" applyProtection="1">
      <alignment horizontal="center"/>
      <protection locked="0"/>
    </xf>
    <xf numFmtId="184" fontId="11" fillId="33" borderId="20" xfId="0" applyNumberFormat="1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14" fontId="10" fillId="33" borderId="2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Calibração Microcistina </a:t>
            </a:r>
          </a:p>
        </c:rich>
      </c:tx>
      <c:layout>
        <c:manualLayout>
          <c:xMode val="factor"/>
          <c:yMode val="factor"/>
          <c:x val="-0.018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425"/>
          <c:w val="0.89375"/>
          <c:h val="0.7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xVal>
            <c:numRef>
              <c:f>Cálculo!$C$13:$C$16</c:f>
              <c:numCache/>
            </c:numRef>
          </c:xVal>
          <c:yVal>
            <c:numRef>
              <c:f>Cálculo!$G$13:$G$16</c:f>
              <c:numCache/>
            </c:numRef>
          </c:yVal>
          <c:smooth val="0"/>
        </c:ser>
        <c:axId val="49043586"/>
        <c:axId val="38739091"/>
      </c:scatterChart>
      <c:valAx>
        <c:axId val="4904358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 val="autoZero"/>
        <c:crossBetween val="midCat"/>
        <c:dispUnits/>
      </c:valAx>
      <c:valAx>
        <c:axId val="3873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B0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3586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85725</xdr:rowOff>
    </xdr:from>
    <xdr:to>
      <xdr:col>5</xdr:col>
      <xdr:colOff>781050</xdr:colOff>
      <xdr:row>36</xdr:row>
      <xdr:rowOff>76200</xdr:rowOff>
    </xdr:to>
    <xdr:graphicFrame>
      <xdr:nvGraphicFramePr>
        <xdr:cNvPr id="1" name="Chart 18"/>
        <xdr:cNvGraphicFramePr/>
      </xdr:nvGraphicFramePr>
      <xdr:xfrm>
        <a:off x="228600" y="3505200"/>
        <a:ext cx="4752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1"/>
  <sheetViews>
    <sheetView showZeros="0" tabSelected="1" zoomScale="115" zoomScaleNormal="115" zoomScaleSheetLayoutView="80" zoomScalePageLayoutView="0" workbookViewId="0" topLeftCell="A17">
      <selection activeCell="H10" sqref="H10"/>
    </sheetView>
  </sheetViews>
  <sheetFormatPr defaultColWidth="9.140625" defaultRowHeight="12.75"/>
  <cols>
    <col min="1" max="1" width="2.57421875" style="1" customWidth="1"/>
    <col min="2" max="2" width="16.28125" style="1" customWidth="1"/>
    <col min="3" max="7" width="14.7109375" style="1" customWidth="1"/>
    <col min="8" max="8" width="11.7109375" style="1" customWidth="1"/>
    <col min="9" max="9" width="10.28125" style="1" customWidth="1"/>
    <col min="10" max="10" width="10.140625" style="2" customWidth="1"/>
    <col min="11" max="11" width="8.7109375" style="2" customWidth="1"/>
    <col min="12" max="12" width="2.28125" style="2" customWidth="1"/>
    <col min="13" max="13" width="16.28125" style="2" customWidth="1"/>
    <col min="14" max="14" width="8.57421875" style="2" customWidth="1"/>
    <col min="15" max="15" width="7.7109375" style="2" customWidth="1"/>
    <col min="16" max="17" width="9.140625" style="2" customWidth="1"/>
    <col min="18" max="16384" width="9.140625" style="1" customWidth="1"/>
  </cols>
  <sheetData>
    <row r="1" ht="12.75" hidden="1"/>
    <row r="2" spans="1:12" ht="47.25" customHeight="1">
      <c r="A2" s="58" t="s">
        <v>63</v>
      </c>
      <c r="B2" s="48"/>
      <c r="C2" s="48"/>
      <c r="D2" s="48"/>
      <c r="E2" s="48"/>
      <c r="F2" s="48"/>
      <c r="G2" s="48"/>
      <c r="H2" s="48"/>
      <c r="I2" s="3"/>
      <c r="J2" s="4"/>
      <c r="K2" s="4"/>
      <c r="L2" s="4"/>
    </row>
    <row r="3" spans="1:12" ht="33" customHeight="1">
      <c r="A3" s="58" t="s">
        <v>62</v>
      </c>
      <c r="B3" s="58"/>
      <c r="C3" s="58"/>
      <c r="D3" s="58"/>
      <c r="E3" s="58"/>
      <c r="F3" s="58"/>
      <c r="G3" s="58"/>
      <c r="H3" s="5"/>
      <c r="I3" s="5"/>
      <c r="J3" s="6"/>
      <c r="K3" s="6"/>
      <c r="L3" s="7"/>
    </row>
    <row r="4" spans="1:12" ht="16.5" customHeight="1">
      <c r="A4" s="43"/>
      <c r="B4" s="44" t="s">
        <v>67</v>
      </c>
      <c r="C4" s="67"/>
      <c r="D4" s="67"/>
      <c r="E4" s="67"/>
      <c r="F4" s="67"/>
      <c r="G4" s="67"/>
      <c r="H4" s="5"/>
      <c r="I4" s="5"/>
      <c r="J4" s="6"/>
      <c r="K4" s="6"/>
      <c r="L4" s="7"/>
    </row>
    <row r="5" spans="1:12" ht="15.75" customHeight="1">
      <c r="A5" s="43"/>
      <c r="B5" s="44" t="s">
        <v>64</v>
      </c>
      <c r="C5" s="68"/>
      <c r="D5" s="68"/>
      <c r="E5" s="68"/>
      <c r="F5" s="68"/>
      <c r="G5" s="68"/>
      <c r="H5" s="5"/>
      <c r="I5" s="5"/>
      <c r="J5" s="6"/>
      <c r="K5" s="6"/>
      <c r="L5" s="7"/>
    </row>
    <row r="6" spans="1:12" ht="15.75" customHeight="1">
      <c r="A6" s="43"/>
      <c r="B6" s="44" t="s">
        <v>66</v>
      </c>
      <c r="C6" s="67"/>
      <c r="D6" s="67"/>
      <c r="E6" s="67"/>
      <c r="F6" s="67"/>
      <c r="G6" s="67"/>
      <c r="H6" s="5"/>
      <c r="I6" s="5"/>
      <c r="J6" s="6"/>
      <c r="K6" s="6"/>
      <c r="L6" s="7"/>
    </row>
    <row r="7" spans="1:12" ht="15.75">
      <c r="A7" s="43"/>
      <c r="B7" s="44" t="s">
        <v>65</v>
      </c>
      <c r="C7" s="67"/>
      <c r="D7" s="67"/>
      <c r="E7" s="67"/>
      <c r="F7" s="67"/>
      <c r="G7" s="67"/>
      <c r="H7" s="8"/>
      <c r="I7" s="8"/>
      <c r="J7" s="7"/>
      <c r="K7" s="7"/>
      <c r="L7" s="7"/>
    </row>
    <row r="8" spans="2:12" ht="12.75">
      <c r="B8" s="3"/>
      <c r="C8" s="52"/>
      <c r="D8" s="52"/>
      <c r="E8" s="52"/>
      <c r="F8" s="52"/>
      <c r="G8" s="52"/>
      <c r="H8" s="3"/>
      <c r="I8" s="3"/>
      <c r="J8" s="4"/>
      <c r="K8" s="4"/>
      <c r="L8" s="4"/>
    </row>
    <row r="9" spans="2:12" ht="15.75" customHeight="1">
      <c r="B9" s="3"/>
      <c r="C9" s="45" t="s">
        <v>49</v>
      </c>
      <c r="D9" s="47" t="s">
        <v>54</v>
      </c>
      <c r="E9" s="47" t="s">
        <v>53</v>
      </c>
      <c r="F9" s="55" t="s">
        <v>14</v>
      </c>
      <c r="G9" s="49" t="s">
        <v>13</v>
      </c>
      <c r="H9" s="9"/>
      <c r="I9" s="9"/>
      <c r="J9" s="4"/>
      <c r="K9" s="4"/>
      <c r="L9" s="4"/>
    </row>
    <row r="10" spans="2:16" ht="12.75" customHeight="1">
      <c r="B10" s="3"/>
      <c r="C10" s="45"/>
      <c r="D10" s="54"/>
      <c r="E10" s="54"/>
      <c r="F10" s="56"/>
      <c r="G10" s="50"/>
      <c r="H10" s="9"/>
      <c r="I10" s="9"/>
      <c r="J10" s="4"/>
      <c r="K10" s="4"/>
      <c r="L10" s="4"/>
      <c r="M10" s="4"/>
      <c r="N10" s="4"/>
      <c r="O10" s="4"/>
      <c r="P10" s="4"/>
    </row>
    <row r="11" spans="2:16" ht="12.75">
      <c r="B11" s="3"/>
      <c r="C11" s="45"/>
      <c r="D11" s="54"/>
      <c r="E11" s="54"/>
      <c r="F11" s="57"/>
      <c r="G11" s="51"/>
      <c r="H11" s="10" t="s">
        <v>4</v>
      </c>
      <c r="I11" s="9" t="s">
        <v>2</v>
      </c>
      <c r="J11" s="4" t="s">
        <v>3</v>
      </c>
      <c r="K11" s="4"/>
      <c r="L11" s="11"/>
      <c r="M11" s="4"/>
      <c r="N11" s="4"/>
      <c r="O11" s="4"/>
      <c r="P11" s="4"/>
    </row>
    <row r="12" spans="2:16" ht="14.25">
      <c r="B12" s="3"/>
      <c r="C12" s="12" t="s">
        <v>55</v>
      </c>
      <c r="D12" s="59"/>
      <c r="E12" s="60"/>
      <c r="F12" s="13">
        <f>(D12+E12)/2</f>
        <v>0</v>
      </c>
      <c r="G12" s="14">
        <v>1</v>
      </c>
      <c r="H12" s="10"/>
      <c r="I12" s="9"/>
      <c r="J12" s="4"/>
      <c r="K12" s="4"/>
      <c r="L12" s="11"/>
      <c r="M12" s="15"/>
      <c r="N12" s="4"/>
      <c r="O12" s="4"/>
      <c r="P12" s="4"/>
    </row>
    <row r="13" spans="2:16" ht="14.25">
      <c r="B13" s="3"/>
      <c r="C13" s="16">
        <v>0.3</v>
      </c>
      <c r="D13" s="61"/>
      <c r="E13" s="62"/>
      <c r="F13" s="13">
        <f>(D13+E13)/2</f>
        <v>0</v>
      </c>
      <c r="G13" s="17" t="e">
        <f>H13*100</f>
        <v>#DIV/0!</v>
      </c>
      <c r="H13" s="18" t="e">
        <f>(F13/F$12)</f>
        <v>#DIV/0!</v>
      </c>
      <c r="I13" s="19">
        <f>LOG(C13)</f>
        <v>-0.5228787452803376</v>
      </c>
      <c r="J13" s="20" t="e">
        <f>LOG((H13/(1-H13)))</f>
        <v>#DIV/0!</v>
      </c>
      <c r="K13" s="4"/>
      <c r="L13" s="20"/>
      <c r="M13" s="15"/>
      <c r="O13" s="4"/>
      <c r="P13" s="4"/>
    </row>
    <row r="14" spans="2:16" ht="14.25">
      <c r="B14" s="3"/>
      <c r="C14" s="16">
        <v>0.8</v>
      </c>
      <c r="D14" s="61"/>
      <c r="E14" s="62"/>
      <c r="F14" s="13">
        <f>(D14+E14)/2</f>
        <v>0</v>
      </c>
      <c r="G14" s="17" t="e">
        <f>H14*100</f>
        <v>#DIV/0!</v>
      </c>
      <c r="H14" s="18" t="e">
        <f>(F14/F$12)</f>
        <v>#DIV/0!</v>
      </c>
      <c r="I14" s="19">
        <f>LOG(C14)</f>
        <v>-0.09691001300805639</v>
      </c>
      <c r="J14" s="20" t="e">
        <f>LOG((H14/(1-H14)))</f>
        <v>#DIV/0!</v>
      </c>
      <c r="K14" s="4"/>
      <c r="L14" s="20"/>
      <c r="M14" s="15"/>
      <c r="O14" s="4"/>
      <c r="P14" s="4"/>
    </row>
    <row r="15" spans="2:16" ht="14.25">
      <c r="B15" s="3"/>
      <c r="C15" s="16">
        <v>2</v>
      </c>
      <c r="D15" s="61"/>
      <c r="E15" s="62"/>
      <c r="F15" s="13">
        <f>(D15+E15)/2</f>
        <v>0</v>
      </c>
      <c r="G15" s="17" t="e">
        <f>H15*100</f>
        <v>#DIV/0!</v>
      </c>
      <c r="H15" s="18" t="e">
        <f>(F15/F$12)</f>
        <v>#DIV/0!</v>
      </c>
      <c r="I15" s="19">
        <f>LOG(C15)</f>
        <v>0.3010299956639812</v>
      </c>
      <c r="J15" s="20" t="e">
        <f>LOG((H15/(1-H15)))</f>
        <v>#DIV/0!</v>
      </c>
      <c r="K15" s="4"/>
      <c r="L15" s="20"/>
      <c r="M15" s="15"/>
      <c r="O15" s="21"/>
      <c r="P15" s="4"/>
    </row>
    <row r="16" spans="2:16" ht="14.25">
      <c r="B16" s="3"/>
      <c r="C16" s="16">
        <v>5</v>
      </c>
      <c r="D16" s="63"/>
      <c r="E16" s="64"/>
      <c r="F16" s="13">
        <f>(D16+E16)/2</f>
        <v>0</v>
      </c>
      <c r="G16" s="17" t="e">
        <f>H16*100</f>
        <v>#DIV/0!</v>
      </c>
      <c r="H16" s="18" t="e">
        <f>(F16/F$12)</f>
        <v>#DIV/0!</v>
      </c>
      <c r="I16" s="19">
        <f>LOG(C16)</f>
        <v>0.6989700043360189</v>
      </c>
      <c r="J16" s="20" t="e">
        <f>LOG((H16/(1-H16)))</f>
        <v>#DIV/0!</v>
      </c>
      <c r="K16" s="4"/>
      <c r="L16" s="20"/>
      <c r="M16" s="15"/>
      <c r="O16" s="4"/>
      <c r="P16" s="4"/>
    </row>
    <row r="17" spans="2:16" ht="12.75">
      <c r="B17" s="3"/>
      <c r="C17" s="22"/>
      <c r="D17" s="23"/>
      <c r="E17" s="23"/>
      <c r="F17" s="23"/>
      <c r="G17" s="23"/>
      <c r="H17" s="18"/>
      <c r="I17" s="19"/>
      <c r="J17" s="20"/>
      <c r="K17" s="4"/>
      <c r="L17" s="4"/>
      <c r="M17" s="4"/>
      <c r="N17" s="4"/>
      <c r="O17" s="4"/>
      <c r="P17" s="4"/>
    </row>
    <row r="18" spans="2:16" ht="12.75">
      <c r="B18" s="3"/>
      <c r="C18" s="22"/>
      <c r="D18" s="23"/>
      <c r="E18" s="23"/>
      <c r="F18" s="23"/>
      <c r="G18" s="23"/>
      <c r="H18" s="18"/>
      <c r="I18" s="19"/>
      <c r="J18" s="20"/>
      <c r="K18" s="4"/>
      <c r="L18" s="4"/>
      <c r="M18" s="4"/>
      <c r="N18" s="4"/>
      <c r="O18" s="4"/>
      <c r="P18" s="4"/>
    </row>
    <row r="19" spans="2:16" ht="12.75">
      <c r="B19" s="3"/>
      <c r="C19" s="3"/>
      <c r="D19" s="3"/>
      <c r="E19" s="3"/>
      <c r="F19" s="3"/>
      <c r="G19" s="3"/>
      <c r="H19" s="9"/>
      <c r="I19" s="24"/>
      <c r="J19" s="4"/>
      <c r="K19" s="4"/>
      <c r="L19" s="4"/>
      <c r="M19" s="4"/>
      <c r="N19" s="4"/>
      <c r="O19" s="4"/>
      <c r="P19" s="4"/>
    </row>
    <row r="20" spans="2:12" ht="12.75">
      <c r="B20" s="3"/>
      <c r="C20" s="3"/>
      <c r="D20" s="3"/>
      <c r="E20" s="3"/>
      <c r="F20" s="3"/>
      <c r="G20" s="3"/>
      <c r="H20" s="9"/>
      <c r="I20" s="25" t="s">
        <v>6</v>
      </c>
      <c r="J20" s="6"/>
      <c r="K20" s="4"/>
      <c r="L20" s="4"/>
    </row>
    <row r="21" spans="2:12" ht="12.75">
      <c r="B21" s="3"/>
      <c r="C21" s="3"/>
      <c r="D21" s="3"/>
      <c r="E21" s="3"/>
      <c r="F21" s="3"/>
      <c r="G21" s="3"/>
      <c r="H21" s="9"/>
      <c r="I21" s="26" t="s">
        <v>9</v>
      </c>
      <c r="J21" s="27" t="e">
        <f>(CORREL(J13:J16,I13:I16))^2</f>
        <v>#DIV/0!</v>
      </c>
      <c r="K21" s="4"/>
      <c r="L21" s="4"/>
    </row>
    <row r="22" spans="2:12" ht="12.75">
      <c r="B22" s="3"/>
      <c r="C22" s="3"/>
      <c r="D22" s="3"/>
      <c r="E22" s="3"/>
      <c r="F22" s="3"/>
      <c r="G22" s="3"/>
      <c r="H22" s="9"/>
      <c r="I22" s="26" t="s">
        <v>0</v>
      </c>
      <c r="J22" s="28" t="e">
        <f>SLOPE(J13:J16,I13:I16)</f>
        <v>#DIV/0!</v>
      </c>
      <c r="K22" s="4"/>
      <c r="L22" s="4"/>
    </row>
    <row r="23" spans="2:12" ht="14.25">
      <c r="B23" s="3"/>
      <c r="C23" s="3"/>
      <c r="D23" s="3"/>
      <c r="E23" s="3"/>
      <c r="F23" s="3"/>
      <c r="G23" s="53" t="s">
        <v>51</v>
      </c>
      <c r="H23" s="53"/>
      <c r="I23" s="26" t="s">
        <v>1</v>
      </c>
      <c r="J23" s="28" t="e">
        <f>INTERCEPT(J13:J16,I13:I16)</f>
        <v>#DIV/0!</v>
      </c>
      <c r="K23" s="4"/>
      <c r="L23" s="4"/>
    </row>
    <row r="24" spans="2:12" ht="14.25">
      <c r="B24" s="3"/>
      <c r="C24" s="3"/>
      <c r="D24" s="3"/>
      <c r="E24" s="3"/>
      <c r="F24" s="3"/>
      <c r="G24" s="29" t="s">
        <v>9</v>
      </c>
      <c r="H24" s="30" t="e">
        <f>(CORREL(H13:H16,I13:I16))^2</f>
        <v>#DIV/0!</v>
      </c>
      <c r="I24" s="31"/>
      <c r="J24" s="4"/>
      <c r="K24" s="4"/>
      <c r="L24" s="4"/>
    </row>
    <row r="25" spans="2:12" ht="12.75">
      <c r="B25" s="3"/>
      <c r="C25" s="3"/>
      <c r="D25" s="3"/>
      <c r="E25" s="3"/>
      <c r="F25" s="3"/>
      <c r="G25" s="3"/>
      <c r="H25" s="31"/>
      <c r="I25" s="31"/>
      <c r="J25" s="4"/>
      <c r="K25" s="4"/>
      <c r="L25" s="4"/>
    </row>
    <row r="26" spans="2:12" ht="12.75">
      <c r="B26" s="3"/>
      <c r="C26" s="3"/>
      <c r="D26" s="3"/>
      <c r="E26" s="3"/>
      <c r="F26" s="3"/>
      <c r="G26" s="3"/>
      <c r="H26" s="31"/>
      <c r="I26" s="3"/>
      <c r="J26" s="4"/>
      <c r="K26" s="4"/>
      <c r="L26" s="4"/>
    </row>
    <row r="27" spans="2:12" ht="12.75">
      <c r="B27" s="3"/>
      <c r="C27" s="3"/>
      <c r="D27" s="3"/>
      <c r="E27" s="3"/>
      <c r="F27" s="3"/>
      <c r="G27" s="3"/>
      <c r="H27" s="31"/>
      <c r="I27" s="3"/>
      <c r="J27" s="4"/>
      <c r="K27" s="4"/>
      <c r="L27" s="4"/>
    </row>
    <row r="28" spans="2:34" ht="12.75">
      <c r="B28" s="3"/>
      <c r="C28" s="3"/>
      <c r="D28" s="3"/>
      <c r="E28" s="3"/>
      <c r="F28" s="3"/>
      <c r="G28" s="3"/>
      <c r="H28" s="9"/>
      <c r="I28" s="26" t="s">
        <v>0</v>
      </c>
      <c r="J28" s="28" t="e">
        <f>SLOPE(H13:H16,I13:I16)</f>
        <v>#DIV/0!</v>
      </c>
      <c r="K28" s="4"/>
      <c r="L28" s="4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29" spans="2:34" ht="12.75">
      <c r="B29" s="3"/>
      <c r="C29" s="3"/>
      <c r="D29" s="3"/>
      <c r="E29" s="3"/>
      <c r="F29" s="3"/>
      <c r="G29" s="3"/>
      <c r="H29" s="9"/>
      <c r="I29" s="26" t="s">
        <v>1</v>
      </c>
      <c r="J29" s="28" t="e">
        <f>INTERCEPT(H13:H16,I13:I16)</f>
        <v>#DIV/0!</v>
      </c>
      <c r="K29" s="4"/>
      <c r="L29" s="4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</row>
    <row r="30" spans="2:34" ht="12.75">
      <c r="B30" s="3"/>
      <c r="C30" s="3"/>
      <c r="D30" s="3"/>
      <c r="E30" s="3"/>
      <c r="F30" s="3"/>
      <c r="G30" s="3"/>
      <c r="H30" s="9"/>
      <c r="I30" s="9"/>
      <c r="J30" s="4"/>
      <c r="K30" s="4"/>
      <c r="L30" s="4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</row>
    <row r="31" spans="2:34" ht="12.75">
      <c r="B31" s="3"/>
      <c r="C31" s="3"/>
      <c r="D31" s="3"/>
      <c r="E31" s="3"/>
      <c r="F31" s="3"/>
      <c r="G31" s="3"/>
      <c r="H31" s="9"/>
      <c r="I31" s="9"/>
      <c r="J31" s="4"/>
      <c r="K31" s="4"/>
      <c r="L31" s="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2:34" ht="12.75">
      <c r="B32" s="3"/>
      <c r="C32" s="3"/>
      <c r="D32" s="3"/>
      <c r="E32" s="3"/>
      <c r="F32" s="3"/>
      <c r="G32" s="3"/>
      <c r="H32" s="9"/>
      <c r="I32" s="9"/>
      <c r="J32" s="4"/>
      <c r="K32" s="4"/>
      <c r="L32" s="4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</row>
    <row r="33" spans="2:34" ht="12.75">
      <c r="B33" s="3"/>
      <c r="C33" s="3"/>
      <c r="D33" s="3"/>
      <c r="E33" s="3"/>
      <c r="F33" s="3"/>
      <c r="G33" s="3"/>
      <c r="H33" s="9"/>
      <c r="I33" s="9"/>
      <c r="J33" s="4"/>
      <c r="K33" s="4"/>
      <c r="L33" s="4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</row>
    <row r="34" spans="2:34" ht="12.75">
      <c r="B34" s="3"/>
      <c r="C34" s="3"/>
      <c r="D34" s="3"/>
      <c r="E34" s="3"/>
      <c r="F34" s="3"/>
      <c r="G34" s="3"/>
      <c r="H34" s="9"/>
      <c r="I34" s="9"/>
      <c r="J34" s="4"/>
      <c r="K34" s="4"/>
      <c r="L34" s="4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2:34" ht="12.75">
      <c r="B35" s="3"/>
      <c r="C35" s="3"/>
      <c r="D35" s="3"/>
      <c r="E35" s="3"/>
      <c r="F35" s="3"/>
      <c r="G35" s="3"/>
      <c r="H35" s="9"/>
      <c r="I35" s="9"/>
      <c r="J35" s="4"/>
      <c r="K35" s="4"/>
      <c r="L35" s="4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</row>
    <row r="36" spans="2:34" ht="12.75">
      <c r="B36" s="3"/>
      <c r="C36" s="3"/>
      <c r="D36" s="3"/>
      <c r="E36" s="3"/>
      <c r="F36" s="3"/>
      <c r="G36" s="3"/>
      <c r="H36" s="9"/>
      <c r="I36" s="9"/>
      <c r="J36" s="4"/>
      <c r="K36" s="4"/>
      <c r="L36" s="4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</row>
    <row r="37" spans="2:34" ht="12.75">
      <c r="B37" s="3"/>
      <c r="C37" s="3"/>
      <c r="D37" s="3"/>
      <c r="E37" s="3"/>
      <c r="F37" s="3"/>
      <c r="G37" s="3"/>
      <c r="H37" s="9"/>
      <c r="I37" s="9"/>
      <c r="J37" s="4"/>
      <c r="K37" s="4"/>
      <c r="L37" s="4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</row>
    <row r="38" spans="2:34" ht="12.75">
      <c r="B38" s="3"/>
      <c r="C38" s="3"/>
      <c r="D38" s="3"/>
      <c r="E38" s="3"/>
      <c r="F38" s="3"/>
      <c r="G38" s="3"/>
      <c r="H38" s="9"/>
      <c r="I38" s="9"/>
      <c r="J38" s="4"/>
      <c r="K38" s="4"/>
      <c r="L38" s="4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2:34" ht="12.75">
      <c r="B39" s="3"/>
      <c r="C39" s="3"/>
      <c r="D39" s="3"/>
      <c r="E39" s="3"/>
      <c r="F39" s="3"/>
      <c r="G39" s="3"/>
      <c r="H39" s="9"/>
      <c r="I39" s="9"/>
      <c r="J39" s="4"/>
      <c r="K39" s="4"/>
      <c r="L39" s="4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</row>
    <row r="40" spans="2:34" ht="12.75">
      <c r="B40" s="3"/>
      <c r="C40" s="3"/>
      <c r="D40" s="3"/>
      <c r="E40" s="3"/>
      <c r="F40" s="3"/>
      <c r="G40" s="3"/>
      <c r="H40" s="9"/>
      <c r="I40" s="9"/>
      <c r="J40" s="4"/>
      <c r="K40" s="4"/>
      <c r="L40" s="4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</row>
    <row r="41" spans="2:34" ht="15">
      <c r="B41" s="3"/>
      <c r="C41" s="48" t="s">
        <v>60</v>
      </c>
      <c r="D41" s="48"/>
      <c r="E41" s="48"/>
      <c r="F41" s="48"/>
      <c r="G41" s="3"/>
      <c r="H41" s="9"/>
      <c r="I41" s="9"/>
      <c r="J41" s="4"/>
      <c r="K41" s="4"/>
      <c r="L41" s="4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</row>
    <row r="42" spans="2:34" ht="15">
      <c r="B42" s="3"/>
      <c r="C42" s="48" t="s">
        <v>61</v>
      </c>
      <c r="D42" s="48"/>
      <c r="E42" s="48"/>
      <c r="F42" s="48"/>
      <c r="G42" s="3"/>
      <c r="H42" s="9"/>
      <c r="I42" s="9"/>
      <c r="J42" s="4"/>
      <c r="K42" s="4"/>
      <c r="L42" s="4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</row>
    <row r="43" spans="2:34" ht="13.5" customHeight="1">
      <c r="B43" s="3"/>
      <c r="C43" s="45" t="s">
        <v>57</v>
      </c>
      <c r="D43" s="46" t="s">
        <v>52</v>
      </c>
      <c r="E43" s="46" t="s">
        <v>58</v>
      </c>
      <c r="F43" s="45" t="s">
        <v>59</v>
      </c>
      <c r="G43" s="33"/>
      <c r="H43" s="10"/>
      <c r="I43" s="10"/>
      <c r="J43" s="11" t="s">
        <v>7</v>
      </c>
      <c r="K43" s="11" t="s">
        <v>50</v>
      </c>
      <c r="L43" s="11"/>
      <c r="M43" s="4" t="s">
        <v>16</v>
      </c>
      <c r="N43" s="34" t="s">
        <v>15</v>
      </c>
      <c r="Q43" s="35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</row>
    <row r="44" spans="2:34" ht="13.5" customHeight="1">
      <c r="B44" s="36"/>
      <c r="C44" s="45"/>
      <c r="D44" s="46"/>
      <c r="E44" s="46"/>
      <c r="F44" s="45"/>
      <c r="G44" s="37"/>
      <c r="H44" s="10" t="s">
        <v>4</v>
      </c>
      <c r="I44" s="10" t="s">
        <v>5</v>
      </c>
      <c r="J44" s="11" t="s">
        <v>8</v>
      </c>
      <c r="K44" s="11" t="s">
        <v>8</v>
      </c>
      <c r="L44" s="11"/>
      <c r="M44" s="4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2:34" ht="13.5" customHeight="1">
      <c r="B45" s="36"/>
      <c r="C45" s="45"/>
      <c r="D45" s="47"/>
      <c r="E45" s="47"/>
      <c r="F45" s="45"/>
      <c r="G45" s="38"/>
      <c r="H45" s="10"/>
      <c r="I45" s="10"/>
      <c r="J45" s="11"/>
      <c r="K45" s="11"/>
      <c r="L45" s="11"/>
      <c r="M45" s="4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</row>
    <row r="46" spans="2:34" ht="14.25">
      <c r="B46" s="36"/>
      <c r="C46" s="39" t="s">
        <v>56</v>
      </c>
      <c r="D46" s="62"/>
      <c r="E46" s="61"/>
      <c r="F46" s="13" t="e">
        <f>M46</f>
        <v>#DIV/0!</v>
      </c>
      <c r="G46" s="40"/>
      <c r="H46" s="18" t="e">
        <f aca="true" t="shared" si="0" ref="H46:H81">(N46/F$12)</f>
        <v>#DIV/0!</v>
      </c>
      <c r="I46" s="18" t="e">
        <f aca="true" t="shared" si="1" ref="I46:I81">LOG(((N46/F$12)/(1-(N46/F$12))))</f>
        <v>#DIV/0!</v>
      </c>
      <c r="J46" s="20" t="e">
        <f>10^((I46-$J$23)/$J$22)</f>
        <v>#DIV/0!</v>
      </c>
      <c r="K46" s="15" t="e">
        <f>10^((H46-$J$29)/$J$28)</f>
        <v>#DIV/0!</v>
      </c>
      <c r="L46" s="15" t="e">
        <f>10^((H46-$J$29)/$J$28)</f>
        <v>#DIV/0!</v>
      </c>
      <c r="M46" s="41" t="e">
        <f aca="true" t="shared" si="2" ref="M46:M81">K46</f>
        <v>#DIV/0!</v>
      </c>
      <c r="N46" s="2">
        <f>(D46+E46)/2</f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</row>
    <row r="47" spans="2:34" ht="14.25">
      <c r="B47" s="36"/>
      <c r="C47" s="39" t="s">
        <v>10</v>
      </c>
      <c r="D47" s="65"/>
      <c r="E47" s="66"/>
      <c r="F47" s="13" t="e">
        <f>M47</f>
        <v>#DIV/0!</v>
      </c>
      <c r="G47" s="40"/>
      <c r="H47" s="18" t="e">
        <f t="shared" si="0"/>
        <v>#DIV/0!</v>
      </c>
      <c r="I47" s="18" t="e">
        <f t="shared" si="1"/>
        <v>#DIV/0!</v>
      </c>
      <c r="J47" s="20" t="e">
        <f>10^((I47-$J$23)/$J$22)</f>
        <v>#DIV/0!</v>
      </c>
      <c r="K47" s="15" t="e">
        <f>10^((H47-$J$29)/$J$28)</f>
        <v>#DIV/0!</v>
      </c>
      <c r="L47" s="15"/>
      <c r="M47" s="42" t="e">
        <f t="shared" si="2"/>
        <v>#DIV/0!</v>
      </c>
      <c r="N47" s="2">
        <f>(D47+E47)/2</f>
        <v>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</row>
    <row r="48" spans="2:34" ht="14.25">
      <c r="B48" s="36"/>
      <c r="C48" s="39" t="s">
        <v>11</v>
      </c>
      <c r="D48" s="65"/>
      <c r="E48" s="66"/>
      <c r="F48" s="13" t="e">
        <f>M48</f>
        <v>#DIV/0!</v>
      </c>
      <c r="G48" s="40"/>
      <c r="H48" s="18" t="e">
        <f t="shared" si="0"/>
        <v>#DIV/0!</v>
      </c>
      <c r="I48" s="18" t="e">
        <f t="shared" si="1"/>
        <v>#DIV/0!</v>
      </c>
      <c r="J48" s="20" t="e">
        <f>10^((I48-$J$23)/$J$22)</f>
        <v>#DIV/0!</v>
      </c>
      <c r="K48" s="15" t="e">
        <f>10^((H48-$J$29)/$J$28)</f>
        <v>#DIV/0!</v>
      </c>
      <c r="L48" s="15"/>
      <c r="M48" s="42" t="e">
        <f t="shared" si="2"/>
        <v>#DIV/0!</v>
      </c>
      <c r="N48" s="2">
        <f>(D48+E48)/2</f>
        <v>0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2:14" ht="14.25">
      <c r="B49" s="3"/>
      <c r="C49" s="39" t="s">
        <v>12</v>
      </c>
      <c r="D49" s="65"/>
      <c r="E49" s="66"/>
      <c r="F49" s="13" t="e">
        <f>M49</f>
        <v>#DIV/0!</v>
      </c>
      <c r="G49" s="40"/>
      <c r="H49" s="18" t="e">
        <f t="shared" si="0"/>
        <v>#DIV/0!</v>
      </c>
      <c r="I49" s="18" t="e">
        <f t="shared" si="1"/>
        <v>#DIV/0!</v>
      </c>
      <c r="J49" s="20" t="e">
        <f aca="true" t="shared" si="3" ref="J49:J81">10^((I49-$J$23)/$J$22)</f>
        <v>#DIV/0!</v>
      </c>
      <c r="K49" s="15" t="e">
        <f aca="true" t="shared" si="4" ref="K49:K81">10^((H49-$J$29)/$J$28)</f>
        <v>#DIV/0!</v>
      </c>
      <c r="L49" s="15"/>
      <c r="M49" s="42" t="e">
        <f t="shared" si="2"/>
        <v>#DIV/0!</v>
      </c>
      <c r="N49" s="2">
        <f aca="true" t="shared" si="5" ref="N49:N81">(D49+E49)/2</f>
        <v>0</v>
      </c>
    </row>
    <row r="50" spans="2:14" ht="14.25">
      <c r="B50" s="3"/>
      <c r="C50" s="39" t="s">
        <v>17</v>
      </c>
      <c r="D50" s="65"/>
      <c r="E50" s="66"/>
      <c r="F50" s="13" t="e">
        <f>M50</f>
        <v>#DIV/0!</v>
      </c>
      <c r="G50" s="40"/>
      <c r="H50" s="18" t="e">
        <f t="shared" si="0"/>
        <v>#DIV/0!</v>
      </c>
      <c r="I50" s="18" t="e">
        <f t="shared" si="1"/>
        <v>#DIV/0!</v>
      </c>
      <c r="J50" s="20" t="e">
        <f t="shared" si="3"/>
        <v>#DIV/0!</v>
      </c>
      <c r="K50" s="15" t="e">
        <f t="shared" si="4"/>
        <v>#DIV/0!</v>
      </c>
      <c r="L50" s="15"/>
      <c r="M50" s="42" t="e">
        <f t="shared" si="2"/>
        <v>#DIV/0!</v>
      </c>
      <c r="N50" s="2">
        <f t="shared" si="5"/>
        <v>0</v>
      </c>
    </row>
    <row r="51" spans="2:14" ht="14.25">
      <c r="B51" s="3"/>
      <c r="C51" s="39" t="s">
        <v>18</v>
      </c>
      <c r="D51" s="65"/>
      <c r="E51" s="66"/>
      <c r="F51" s="13" t="e">
        <f aca="true" t="shared" si="6" ref="F51:F81">M51</f>
        <v>#DIV/0!</v>
      </c>
      <c r="G51" s="40"/>
      <c r="H51" s="18" t="e">
        <f t="shared" si="0"/>
        <v>#DIV/0!</v>
      </c>
      <c r="I51" s="18" t="e">
        <f t="shared" si="1"/>
        <v>#DIV/0!</v>
      </c>
      <c r="J51" s="20" t="e">
        <f t="shared" si="3"/>
        <v>#DIV/0!</v>
      </c>
      <c r="K51" s="15" t="e">
        <f t="shared" si="4"/>
        <v>#DIV/0!</v>
      </c>
      <c r="L51" s="15"/>
      <c r="M51" s="42" t="e">
        <f t="shared" si="2"/>
        <v>#DIV/0!</v>
      </c>
      <c r="N51" s="2">
        <f t="shared" si="5"/>
        <v>0</v>
      </c>
    </row>
    <row r="52" spans="2:14" ht="14.25">
      <c r="B52" s="3"/>
      <c r="C52" s="39" t="s">
        <v>19</v>
      </c>
      <c r="D52" s="65"/>
      <c r="E52" s="66"/>
      <c r="F52" s="13" t="e">
        <f t="shared" si="6"/>
        <v>#DIV/0!</v>
      </c>
      <c r="G52" s="40"/>
      <c r="H52" s="18" t="e">
        <f t="shared" si="0"/>
        <v>#DIV/0!</v>
      </c>
      <c r="I52" s="18" t="e">
        <f t="shared" si="1"/>
        <v>#DIV/0!</v>
      </c>
      <c r="J52" s="20" t="e">
        <f t="shared" si="3"/>
        <v>#DIV/0!</v>
      </c>
      <c r="K52" s="15" t="e">
        <f t="shared" si="4"/>
        <v>#DIV/0!</v>
      </c>
      <c r="L52" s="15"/>
      <c r="M52" s="42" t="e">
        <f t="shared" si="2"/>
        <v>#DIV/0!</v>
      </c>
      <c r="N52" s="2">
        <f t="shared" si="5"/>
        <v>0</v>
      </c>
    </row>
    <row r="53" spans="2:14" ht="14.25">
      <c r="B53" s="3"/>
      <c r="C53" s="39" t="s">
        <v>20</v>
      </c>
      <c r="D53" s="65"/>
      <c r="E53" s="66"/>
      <c r="F53" s="13" t="e">
        <f t="shared" si="6"/>
        <v>#DIV/0!</v>
      </c>
      <c r="G53" s="40"/>
      <c r="H53" s="18" t="e">
        <f t="shared" si="0"/>
        <v>#DIV/0!</v>
      </c>
      <c r="I53" s="18" t="e">
        <f t="shared" si="1"/>
        <v>#DIV/0!</v>
      </c>
      <c r="J53" s="20" t="e">
        <f t="shared" si="3"/>
        <v>#DIV/0!</v>
      </c>
      <c r="K53" s="15" t="e">
        <f t="shared" si="4"/>
        <v>#DIV/0!</v>
      </c>
      <c r="L53" s="15"/>
      <c r="M53" s="42" t="e">
        <f t="shared" si="2"/>
        <v>#DIV/0!</v>
      </c>
      <c r="N53" s="2">
        <f t="shared" si="5"/>
        <v>0</v>
      </c>
    </row>
    <row r="54" spans="2:14" ht="14.25">
      <c r="B54" s="3"/>
      <c r="C54" s="39" t="s">
        <v>21</v>
      </c>
      <c r="D54" s="65"/>
      <c r="E54" s="66"/>
      <c r="F54" s="13" t="e">
        <f t="shared" si="6"/>
        <v>#DIV/0!</v>
      </c>
      <c r="G54" s="40"/>
      <c r="H54" s="18" t="e">
        <f t="shared" si="0"/>
        <v>#DIV/0!</v>
      </c>
      <c r="I54" s="18" t="e">
        <f t="shared" si="1"/>
        <v>#DIV/0!</v>
      </c>
      <c r="J54" s="20" t="e">
        <f t="shared" si="3"/>
        <v>#DIV/0!</v>
      </c>
      <c r="K54" s="15" t="e">
        <f t="shared" si="4"/>
        <v>#DIV/0!</v>
      </c>
      <c r="L54" s="15"/>
      <c r="M54" s="42" t="e">
        <f t="shared" si="2"/>
        <v>#DIV/0!</v>
      </c>
      <c r="N54" s="2">
        <f t="shared" si="5"/>
        <v>0</v>
      </c>
    </row>
    <row r="55" spans="2:14" ht="14.25">
      <c r="B55" s="3"/>
      <c r="C55" s="39" t="s">
        <v>22</v>
      </c>
      <c r="D55" s="65"/>
      <c r="E55" s="66"/>
      <c r="F55" s="13" t="e">
        <f t="shared" si="6"/>
        <v>#DIV/0!</v>
      </c>
      <c r="G55" s="40"/>
      <c r="H55" s="18" t="e">
        <f t="shared" si="0"/>
        <v>#DIV/0!</v>
      </c>
      <c r="I55" s="18" t="e">
        <f t="shared" si="1"/>
        <v>#DIV/0!</v>
      </c>
      <c r="J55" s="20" t="e">
        <f t="shared" si="3"/>
        <v>#DIV/0!</v>
      </c>
      <c r="K55" s="15" t="e">
        <f t="shared" si="4"/>
        <v>#DIV/0!</v>
      </c>
      <c r="L55" s="15"/>
      <c r="M55" s="42" t="e">
        <f t="shared" si="2"/>
        <v>#DIV/0!</v>
      </c>
      <c r="N55" s="2">
        <f t="shared" si="5"/>
        <v>0</v>
      </c>
    </row>
    <row r="56" spans="2:14" ht="14.25">
      <c r="B56" s="3"/>
      <c r="C56" s="39" t="s">
        <v>23</v>
      </c>
      <c r="D56" s="65"/>
      <c r="E56" s="66"/>
      <c r="F56" s="13" t="e">
        <f t="shared" si="6"/>
        <v>#DIV/0!</v>
      </c>
      <c r="G56" s="40"/>
      <c r="H56" s="18" t="e">
        <f t="shared" si="0"/>
        <v>#DIV/0!</v>
      </c>
      <c r="I56" s="18" t="e">
        <f t="shared" si="1"/>
        <v>#DIV/0!</v>
      </c>
      <c r="J56" s="20" t="e">
        <f t="shared" si="3"/>
        <v>#DIV/0!</v>
      </c>
      <c r="K56" s="15" t="e">
        <f t="shared" si="4"/>
        <v>#DIV/0!</v>
      </c>
      <c r="L56" s="15"/>
      <c r="M56" s="42" t="e">
        <f t="shared" si="2"/>
        <v>#DIV/0!</v>
      </c>
      <c r="N56" s="2">
        <f t="shared" si="5"/>
        <v>0</v>
      </c>
    </row>
    <row r="57" spans="2:14" ht="14.25">
      <c r="B57" s="3"/>
      <c r="C57" s="39" t="s">
        <v>24</v>
      </c>
      <c r="D57" s="65"/>
      <c r="E57" s="66"/>
      <c r="F57" s="13" t="e">
        <f t="shared" si="6"/>
        <v>#DIV/0!</v>
      </c>
      <c r="G57" s="40"/>
      <c r="H57" s="18" t="e">
        <f t="shared" si="0"/>
        <v>#DIV/0!</v>
      </c>
      <c r="I57" s="18" t="e">
        <f t="shared" si="1"/>
        <v>#DIV/0!</v>
      </c>
      <c r="J57" s="20" t="e">
        <f t="shared" si="3"/>
        <v>#DIV/0!</v>
      </c>
      <c r="K57" s="15" t="e">
        <f t="shared" si="4"/>
        <v>#DIV/0!</v>
      </c>
      <c r="L57" s="15"/>
      <c r="M57" s="42" t="e">
        <f t="shared" si="2"/>
        <v>#DIV/0!</v>
      </c>
      <c r="N57" s="2">
        <f t="shared" si="5"/>
        <v>0</v>
      </c>
    </row>
    <row r="58" spans="2:14" ht="14.25">
      <c r="B58" s="3"/>
      <c r="C58" s="39" t="s">
        <v>25</v>
      </c>
      <c r="D58" s="65"/>
      <c r="E58" s="66"/>
      <c r="F58" s="13" t="e">
        <f t="shared" si="6"/>
        <v>#DIV/0!</v>
      </c>
      <c r="G58" s="40"/>
      <c r="H58" s="18" t="e">
        <f t="shared" si="0"/>
        <v>#DIV/0!</v>
      </c>
      <c r="I58" s="18" t="e">
        <f t="shared" si="1"/>
        <v>#DIV/0!</v>
      </c>
      <c r="J58" s="20" t="e">
        <f t="shared" si="3"/>
        <v>#DIV/0!</v>
      </c>
      <c r="K58" s="15" t="e">
        <f t="shared" si="4"/>
        <v>#DIV/0!</v>
      </c>
      <c r="L58" s="15"/>
      <c r="M58" s="42" t="e">
        <f t="shared" si="2"/>
        <v>#DIV/0!</v>
      </c>
      <c r="N58" s="2">
        <f t="shared" si="5"/>
        <v>0</v>
      </c>
    </row>
    <row r="59" spans="2:14" ht="14.25">
      <c r="B59" s="3"/>
      <c r="C59" s="39" t="s">
        <v>26</v>
      </c>
      <c r="D59" s="65"/>
      <c r="E59" s="66"/>
      <c r="F59" s="13" t="e">
        <f t="shared" si="6"/>
        <v>#DIV/0!</v>
      </c>
      <c r="G59" s="40"/>
      <c r="H59" s="18" t="e">
        <f t="shared" si="0"/>
        <v>#DIV/0!</v>
      </c>
      <c r="I59" s="18" t="e">
        <f t="shared" si="1"/>
        <v>#DIV/0!</v>
      </c>
      <c r="J59" s="20" t="e">
        <f t="shared" si="3"/>
        <v>#DIV/0!</v>
      </c>
      <c r="K59" s="15" t="e">
        <f t="shared" si="4"/>
        <v>#DIV/0!</v>
      </c>
      <c r="L59" s="15"/>
      <c r="M59" s="42" t="e">
        <f t="shared" si="2"/>
        <v>#DIV/0!</v>
      </c>
      <c r="N59" s="2">
        <f t="shared" si="5"/>
        <v>0</v>
      </c>
    </row>
    <row r="60" spans="2:14" ht="14.25">
      <c r="B60" s="3"/>
      <c r="C60" s="39" t="s">
        <v>27</v>
      </c>
      <c r="D60" s="65"/>
      <c r="E60" s="66"/>
      <c r="F60" s="13" t="e">
        <f t="shared" si="6"/>
        <v>#DIV/0!</v>
      </c>
      <c r="G60" s="40"/>
      <c r="H60" s="18" t="e">
        <f t="shared" si="0"/>
        <v>#DIV/0!</v>
      </c>
      <c r="I60" s="18" t="e">
        <f t="shared" si="1"/>
        <v>#DIV/0!</v>
      </c>
      <c r="J60" s="20" t="e">
        <f t="shared" si="3"/>
        <v>#DIV/0!</v>
      </c>
      <c r="K60" s="15" t="e">
        <f t="shared" si="4"/>
        <v>#DIV/0!</v>
      </c>
      <c r="L60" s="15"/>
      <c r="M60" s="42" t="e">
        <f t="shared" si="2"/>
        <v>#DIV/0!</v>
      </c>
      <c r="N60" s="2">
        <f t="shared" si="5"/>
        <v>0</v>
      </c>
    </row>
    <row r="61" spans="2:14" ht="14.25">
      <c r="B61" s="3"/>
      <c r="C61" s="39" t="s">
        <v>28</v>
      </c>
      <c r="D61" s="65"/>
      <c r="E61" s="66"/>
      <c r="F61" s="13" t="e">
        <f t="shared" si="6"/>
        <v>#DIV/0!</v>
      </c>
      <c r="G61" s="40"/>
      <c r="H61" s="18" t="e">
        <f t="shared" si="0"/>
        <v>#DIV/0!</v>
      </c>
      <c r="I61" s="18" t="e">
        <f t="shared" si="1"/>
        <v>#DIV/0!</v>
      </c>
      <c r="J61" s="20" t="e">
        <f t="shared" si="3"/>
        <v>#DIV/0!</v>
      </c>
      <c r="K61" s="15" t="e">
        <f t="shared" si="4"/>
        <v>#DIV/0!</v>
      </c>
      <c r="L61" s="15"/>
      <c r="M61" s="42" t="e">
        <f t="shared" si="2"/>
        <v>#DIV/0!</v>
      </c>
      <c r="N61" s="2">
        <f t="shared" si="5"/>
        <v>0</v>
      </c>
    </row>
    <row r="62" spans="2:14" ht="14.25">
      <c r="B62" s="3"/>
      <c r="C62" s="39" t="s">
        <v>29</v>
      </c>
      <c r="D62" s="65"/>
      <c r="E62" s="66"/>
      <c r="F62" s="13" t="e">
        <f t="shared" si="6"/>
        <v>#DIV/0!</v>
      </c>
      <c r="G62" s="23"/>
      <c r="H62" s="18" t="e">
        <f t="shared" si="0"/>
        <v>#DIV/0!</v>
      </c>
      <c r="I62" s="18" t="e">
        <f t="shared" si="1"/>
        <v>#DIV/0!</v>
      </c>
      <c r="J62" s="20" t="e">
        <f t="shared" si="3"/>
        <v>#DIV/0!</v>
      </c>
      <c r="K62" s="15" t="e">
        <f t="shared" si="4"/>
        <v>#DIV/0!</v>
      </c>
      <c r="L62" s="15"/>
      <c r="M62" s="42" t="e">
        <f t="shared" si="2"/>
        <v>#DIV/0!</v>
      </c>
      <c r="N62" s="2">
        <f t="shared" si="5"/>
        <v>0</v>
      </c>
    </row>
    <row r="63" spans="2:14" ht="14.25">
      <c r="B63" s="3"/>
      <c r="C63" s="39" t="s">
        <v>30</v>
      </c>
      <c r="D63" s="65"/>
      <c r="E63" s="66"/>
      <c r="F63" s="13" t="e">
        <f t="shared" si="6"/>
        <v>#DIV/0!</v>
      </c>
      <c r="G63" s="23"/>
      <c r="H63" s="18" t="e">
        <f t="shared" si="0"/>
        <v>#DIV/0!</v>
      </c>
      <c r="I63" s="18" t="e">
        <f t="shared" si="1"/>
        <v>#DIV/0!</v>
      </c>
      <c r="J63" s="20" t="e">
        <f t="shared" si="3"/>
        <v>#DIV/0!</v>
      </c>
      <c r="K63" s="15" t="e">
        <f t="shared" si="4"/>
        <v>#DIV/0!</v>
      </c>
      <c r="L63" s="15"/>
      <c r="M63" s="42" t="e">
        <f t="shared" si="2"/>
        <v>#DIV/0!</v>
      </c>
      <c r="N63" s="2">
        <f t="shared" si="5"/>
        <v>0</v>
      </c>
    </row>
    <row r="64" spans="2:14" ht="14.25">
      <c r="B64" s="3"/>
      <c r="C64" s="39" t="s">
        <v>31</v>
      </c>
      <c r="D64" s="65"/>
      <c r="E64" s="66"/>
      <c r="F64" s="13" t="e">
        <f t="shared" si="6"/>
        <v>#DIV/0!</v>
      </c>
      <c r="G64" s="23"/>
      <c r="H64" s="18" t="e">
        <f t="shared" si="0"/>
        <v>#DIV/0!</v>
      </c>
      <c r="I64" s="18" t="e">
        <f t="shared" si="1"/>
        <v>#DIV/0!</v>
      </c>
      <c r="J64" s="20" t="e">
        <f t="shared" si="3"/>
        <v>#DIV/0!</v>
      </c>
      <c r="K64" s="15" t="e">
        <f t="shared" si="4"/>
        <v>#DIV/0!</v>
      </c>
      <c r="L64" s="15"/>
      <c r="M64" s="42" t="e">
        <f t="shared" si="2"/>
        <v>#DIV/0!</v>
      </c>
      <c r="N64" s="2">
        <f t="shared" si="5"/>
        <v>0</v>
      </c>
    </row>
    <row r="65" spans="2:14" ht="14.25">
      <c r="B65" s="3"/>
      <c r="C65" s="39" t="s">
        <v>32</v>
      </c>
      <c r="D65" s="65"/>
      <c r="E65" s="66"/>
      <c r="F65" s="13" t="e">
        <f t="shared" si="6"/>
        <v>#DIV/0!</v>
      </c>
      <c r="G65" s="23"/>
      <c r="H65" s="18" t="e">
        <f t="shared" si="0"/>
        <v>#DIV/0!</v>
      </c>
      <c r="I65" s="18" t="e">
        <f t="shared" si="1"/>
        <v>#DIV/0!</v>
      </c>
      <c r="J65" s="20" t="e">
        <f t="shared" si="3"/>
        <v>#DIV/0!</v>
      </c>
      <c r="K65" s="15" t="e">
        <f t="shared" si="4"/>
        <v>#DIV/0!</v>
      </c>
      <c r="L65" s="15"/>
      <c r="M65" s="42" t="e">
        <f t="shared" si="2"/>
        <v>#DIV/0!</v>
      </c>
      <c r="N65" s="2">
        <f t="shared" si="5"/>
        <v>0</v>
      </c>
    </row>
    <row r="66" spans="2:14" ht="14.25">
      <c r="B66" s="3"/>
      <c r="C66" s="39" t="s">
        <v>33</v>
      </c>
      <c r="D66" s="65"/>
      <c r="E66" s="66"/>
      <c r="F66" s="13" t="e">
        <f t="shared" si="6"/>
        <v>#DIV/0!</v>
      </c>
      <c r="G66" s="23"/>
      <c r="H66" s="18" t="e">
        <f t="shared" si="0"/>
        <v>#DIV/0!</v>
      </c>
      <c r="I66" s="18" t="e">
        <f t="shared" si="1"/>
        <v>#DIV/0!</v>
      </c>
      <c r="J66" s="20" t="e">
        <f t="shared" si="3"/>
        <v>#DIV/0!</v>
      </c>
      <c r="K66" s="15" t="e">
        <f t="shared" si="4"/>
        <v>#DIV/0!</v>
      </c>
      <c r="L66" s="15"/>
      <c r="M66" s="42" t="e">
        <f t="shared" si="2"/>
        <v>#DIV/0!</v>
      </c>
      <c r="N66" s="2">
        <f t="shared" si="5"/>
        <v>0</v>
      </c>
    </row>
    <row r="67" spans="2:14" ht="14.25">
      <c r="B67" s="3"/>
      <c r="C67" s="39" t="s">
        <v>34</v>
      </c>
      <c r="D67" s="65"/>
      <c r="E67" s="66"/>
      <c r="F67" s="13" t="e">
        <f t="shared" si="6"/>
        <v>#DIV/0!</v>
      </c>
      <c r="G67" s="23"/>
      <c r="H67" s="18" t="e">
        <f t="shared" si="0"/>
        <v>#DIV/0!</v>
      </c>
      <c r="I67" s="18" t="e">
        <f t="shared" si="1"/>
        <v>#DIV/0!</v>
      </c>
      <c r="J67" s="20" t="e">
        <f t="shared" si="3"/>
        <v>#DIV/0!</v>
      </c>
      <c r="K67" s="15" t="e">
        <f t="shared" si="4"/>
        <v>#DIV/0!</v>
      </c>
      <c r="L67" s="15"/>
      <c r="M67" s="42" t="e">
        <f t="shared" si="2"/>
        <v>#DIV/0!</v>
      </c>
      <c r="N67" s="2">
        <f t="shared" si="5"/>
        <v>0</v>
      </c>
    </row>
    <row r="68" spans="2:14" ht="14.25">
      <c r="B68" s="3"/>
      <c r="C68" s="39" t="s">
        <v>35</v>
      </c>
      <c r="D68" s="65"/>
      <c r="E68" s="66"/>
      <c r="F68" s="13" t="e">
        <f t="shared" si="6"/>
        <v>#DIV/0!</v>
      </c>
      <c r="G68" s="23"/>
      <c r="H68" s="18" t="e">
        <f t="shared" si="0"/>
        <v>#DIV/0!</v>
      </c>
      <c r="I68" s="18" t="e">
        <f t="shared" si="1"/>
        <v>#DIV/0!</v>
      </c>
      <c r="J68" s="20" t="e">
        <f t="shared" si="3"/>
        <v>#DIV/0!</v>
      </c>
      <c r="K68" s="15" t="e">
        <f t="shared" si="4"/>
        <v>#DIV/0!</v>
      </c>
      <c r="L68" s="15"/>
      <c r="M68" s="42" t="e">
        <f t="shared" si="2"/>
        <v>#DIV/0!</v>
      </c>
      <c r="N68" s="2">
        <f t="shared" si="5"/>
        <v>0</v>
      </c>
    </row>
    <row r="69" spans="2:14" ht="14.25">
      <c r="B69" s="3"/>
      <c r="C69" s="39" t="s">
        <v>36</v>
      </c>
      <c r="D69" s="65"/>
      <c r="E69" s="66"/>
      <c r="F69" s="13" t="e">
        <f t="shared" si="6"/>
        <v>#DIV/0!</v>
      </c>
      <c r="G69" s="23"/>
      <c r="H69" s="18" t="e">
        <f t="shared" si="0"/>
        <v>#DIV/0!</v>
      </c>
      <c r="I69" s="18" t="e">
        <f t="shared" si="1"/>
        <v>#DIV/0!</v>
      </c>
      <c r="J69" s="20" t="e">
        <f t="shared" si="3"/>
        <v>#DIV/0!</v>
      </c>
      <c r="K69" s="15" t="e">
        <f t="shared" si="4"/>
        <v>#DIV/0!</v>
      </c>
      <c r="L69" s="15"/>
      <c r="M69" s="42" t="e">
        <f t="shared" si="2"/>
        <v>#DIV/0!</v>
      </c>
      <c r="N69" s="2">
        <f t="shared" si="5"/>
        <v>0</v>
      </c>
    </row>
    <row r="70" spans="2:14" ht="14.25">
      <c r="B70" s="3"/>
      <c r="C70" s="39" t="s">
        <v>37</v>
      </c>
      <c r="D70" s="65"/>
      <c r="E70" s="66"/>
      <c r="F70" s="13" t="e">
        <f t="shared" si="6"/>
        <v>#DIV/0!</v>
      </c>
      <c r="G70" s="23"/>
      <c r="H70" s="18" t="e">
        <f t="shared" si="0"/>
        <v>#DIV/0!</v>
      </c>
      <c r="I70" s="18" t="e">
        <f t="shared" si="1"/>
        <v>#DIV/0!</v>
      </c>
      <c r="J70" s="20" t="e">
        <f t="shared" si="3"/>
        <v>#DIV/0!</v>
      </c>
      <c r="K70" s="15" t="e">
        <f t="shared" si="4"/>
        <v>#DIV/0!</v>
      </c>
      <c r="L70" s="15"/>
      <c r="M70" s="42" t="e">
        <f t="shared" si="2"/>
        <v>#DIV/0!</v>
      </c>
      <c r="N70" s="2">
        <f t="shared" si="5"/>
        <v>0</v>
      </c>
    </row>
    <row r="71" spans="2:14" ht="14.25">
      <c r="B71" s="3"/>
      <c r="C71" s="39" t="s">
        <v>38</v>
      </c>
      <c r="D71" s="65"/>
      <c r="E71" s="66"/>
      <c r="F71" s="13" t="e">
        <f t="shared" si="6"/>
        <v>#DIV/0!</v>
      </c>
      <c r="G71" s="23"/>
      <c r="H71" s="18" t="e">
        <f t="shared" si="0"/>
        <v>#DIV/0!</v>
      </c>
      <c r="I71" s="18" t="e">
        <f t="shared" si="1"/>
        <v>#DIV/0!</v>
      </c>
      <c r="J71" s="20" t="e">
        <f t="shared" si="3"/>
        <v>#DIV/0!</v>
      </c>
      <c r="K71" s="15" t="e">
        <f t="shared" si="4"/>
        <v>#DIV/0!</v>
      </c>
      <c r="L71" s="15"/>
      <c r="M71" s="42" t="e">
        <f t="shared" si="2"/>
        <v>#DIV/0!</v>
      </c>
      <c r="N71" s="2">
        <f t="shared" si="5"/>
        <v>0</v>
      </c>
    </row>
    <row r="72" spans="2:14" ht="14.25">
      <c r="B72" s="3"/>
      <c r="C72" s="39" t="s">
        <v>39</v>
      </c>
      <c r="D72" s="65"/>
      <c r="E72" s="66"/>
      <c r="F72" s="13" t="e">
        <f t="shared" si="6"/>
        <v>#DIV/0!</v>
      </c>
      <c r="G72" s="23"/>
      <c r="H72" s="18" t="e">
        <f t="shared" si="0"/>
        <v>#DIV/0!</v>
      </c>
      <c r="I72" s="18" t="e">
        <f t="shared" si="1"/>
        <v>#DIV/0!</v>
      </c>
      <c r="J72" s="20" t="e">
        <f t="shared" si="3"/>
        <v>#DIV/0!</v>
      </c>
      <c r="K72" s="15" t="e">
        <f t="shared" si="4"/>
        <v>#DIV/0!</v>
      </c>
      <c r="L72" s="15"/>
      <c r="M72" s="42" t="e">
        <f t="shared" si="2"/>
        <v>#DIV/0!</v>
      </c>
      <c r="N72" s="2">
        <f t="shared" si="5"/>
        <v>0</v>
      </c>
    </row>
    <row r="73" spans="2:14" ht="14.25">
      <c r="B73" s="3"/>
      <c r="C73" s="39" t="s">
        <v>40</v>
      </c>
      <c r="D73" s="65"/>
      <c r="E73" s="66"/>
      <c r="F73" s="13" t="e">
        <f t="shared" si="6"/>
        <v>#DIV/0!</v>
      </c>
      <c r="G73" s="23"/>
      <c r="H73" s="18" t="e">
        <f t="shared" si="0"/>
        <v>#DIV/0!</v>
      </c>
      <c r="I73" s="18" t="e">
        <f t="shared" si="1"/>
        <v>#DIV/0!</v>
      </c>
      <c r="J73" s="20" t="e">
        <f t="shared" si="3"/>
        <v>#DIV/0!</v>
      </c>
      <c r="K73" s="15" t="e">
        <f t="shared" si="4"/>
        <v>#DIV/0!</v>
      </c>
      <c r="L73" s="15"/>
      <c r="M73" s="42" t="e">
        <f t="shared" si="2"/>
        <v>#DIV/0!</v>
      </c>
      <c r="N73" s="2">
        <f t="shared" si="5"/>
        <v>0</v>
      </c>
    </row>
    <row r="74" spans="2:14" ht="14.25">
      <c r="B74" s="3"/>
      <c r="C74" s="39" t="s">
        <v>41</v>
      </c>
      <c r="D74" s="65"/>
      <c r="E74" s="66"/>
      <c r="F74" s="13" t="e">
        <f t="shared" si="6"/>
        <v>#DIV/0!</v>
      </c>
      <c r="G74" s="23"/>
      <c r="H74" s="18" t="e">
        <f t="shared" si="0"/>
        <v>#DIV/0!</v>
      </c>
      <c r="I74" s="18" t="e">
        <f t="shared" si="1"/>
        <v>#DIV/0!</v>
      </c>
      <c r="J74" s="20" t="e">
        <f t="shared" si="3"/>
        <v>#DIV/0!</v>
      </c>
      <c r="K74" s="15" t="e">
        <f t="shared" si="4"/>
        <v>#DIV/0!</v>
      </c>
      <c r="L74" s="15"/>
      <c r="M74" s="42" t="e">
        <f t="shared" si="2"/>
        <v>#DIV/0!</v>
      </c>
      <c r="N74" s="2">
        <f t="shared" si="5"/>
        <v>0</v>
      </c>
    </row>
    <row r="75" spans="2:14" ht="14.25">
      <c r="B75" s="3"/>
      <c r="C75" s="39" t="s">
        <v>42</v>
      </c>
      <c r="D75" s="65"/>
      <c r="E75" s="66"/>
      <c r="F75" s="13" t="e">
        <f t="shared" si="6"/>
        <v>#DIV/0!</v>
      </c>
      <c r="G75" s="23"/>
      <c r="H75" s="18" t="e">
        <f t="shared" si="0"/>
        <v>#DIV/0!</v>
      </c>
      <c r="I75" s="18" t="e">
        <f t="shared" si="1"/>
        <v>#DIV/0!</v>
      </c>
      <c r="J75" s="20" t="e">
        <f t="shared" si="3"/>
        <v>#DIV/0!</v>
      </c>
      <c r="K75" s="15" t="e">
        <f t="shared" si="4"/>
        <v>#DIV/0!</v>
      </c>
      <c r="L75" s="15"/>
      <c r="M75" s="42" t="e">
        <f t="shared" si="2"/>
        <v>#DIV/0!</v>
      </c>
      <c r="N75" s="2">
        <f t="shared" si="5"/>
        <v>0</v>
      </c>
    </row>
    <row r="76" spans="2:14" ht="14.25">
      <c r="B76" s="3"/>
      <c r="C76" s="39" t="s">
        <v>43</v>
      </c>
      <c r="D76" s="65"/>
      <c r="E76" s="66"/>
      <c r="F76" s="13" t="e">
        <f t="shared" si="6"/>
        <v>#DIV/0!</v>
      </c>
      <c r="G76" s="23"/>
      <c r="H76" s="18" t="e">
        <f t="shared" si="0"/>
        <v>#DIV/0!</v>
      </c>
      <c r="I76" s="18" t="e">
        <f t="shared" si="1"/>
        <v>#DIV/0!</v>
      </c>
      <c r="J76" s="20" t="e">
        <f t="shared" si="3"/>
        <v>#DIV/0!</v>
      </c>
      <c r="K76" s="15" t="e">
        <f t="shared" si="4"/>
        <v>#DIV/0!</v>
      </c>
      <c r="L76" s="15"/>
      <c r="M76" s="42" t="e">
        <f t="shared" si="2"/>
        <v>#DIV/0!</v>
      </c>
      <c r="N76" s="2">
        <f t="shared" si="5"/>
        <v>0</v>
      </c>
    </row>
    <row r="77" spans="2:14" ht="14.25">
      <c r="B77" s="3"/>
      <c r="C77" s="39" t="s">
        <v>44</v>
      </c>
      <c r="D77" s="65"/>
      <c r="E77" s="66"/>
      <c r="F77" s="13" t="e">
        <f t="shared" si="6"/>
        <v>#DIV/0!</v>
      </c>
      <c r="G77" s="23"/>
      <c r="H77" s="18" t="e">
        <f t="shared" si="0"/>
        <v>#DIV/0!</v>
      </c>
      <c r="I77" s="18" t="e">
        <f t="shared" si="1"/>
        <v>#DIV/0!</v>
      </c>
      <c r="J77" s="20" t="e">
        <f t="shared" si="3"/>
        <v>#DIV/0!</v>
      </c>
      <c r="K77" s="15" t="e">
        <f t="shared" si="4"/>
        <v>#DIV/0!</v>
      </c>
      <c r="L77" s="15"/>
      <c r="M77" s="42" t="e">
        <f t="shared" si="2"/>
        <v>#DIV/0!</v>
      </c>
      <c r="N77" s="2">
        <f t="shared" si="5"/>
        <v>0</v>
      </c>
    </row>
    <row r="78" spans="2:14" ht="14.25">
      <c r="B78" s="3"/>
      <c r="C78" s="39" t="s">
        <v>45</v>
      </c>
      <c r="D78" s="65"/>
      <c r="E78" s="66"/>
      <c r="F78" s="13" t="e">
        <f t="shared" si="6"/>
        <v>#DIV/0!</v>
      </c>
      <c r="G78" s="23"/>
      <c r="H78" s="18" t="e">
        <f t="shared" si="0"/>
        <v>#DIV/0!</v>
      </c>
      <c r="I78" s="18" t="e">
        <f t="shared" si="1"/>
        <v>#DIV/0!</v>
      </c>
      <c r="J78" s="20" t="e">
        <f t="shared" si="3"/>
        <v>#DIV/0!</v>
      </c>
      <c r="K78" s="15" t="e">
        <f t="shared" si="4"/>
        <v>#DIV/0!</v>
      </c>
      <c r="L78" s="15"/>
      <c r="M78" s="42" t="e">
        <f t="shared" si="2"/>
        <v>#DIV/0!</v>
      </c>
      <c r="N78" s="2">
        <f t="shared" si="5"/>
        <v>0</v>
      </c>
    </row>
    <row r="79" spans="2:14" ht="14.25">
      <c r="B79" s="3"/>
      <c r="C79" s="39" t="s">
        <v>46</v>
      </c>
      <c r="D79" s="65"/>
      <c r="E79" s="66"/>
      <c r="F79" s="13" t="e">
        <f t="shared" si="6"/>
        <v>#DIV/0!</v>
      </c>
      <c r="G79" s="23"/>
      <c r="H79" s="18" t="e">
        <f t="shared" si="0"/>
        <v>#DIV/0!</v>
      </c>
      <c r="I79" s="18" t="e">
        <f t="shared" si="1"/>
        <v>#DIV/0!</v>
      </c>
      <c r="J79" s="20" t="e">
        <f t="shared" si="3"/>
        <v>#DIV/0!</v>
      </c>
      <c r="K79" s="15" t="e">
        <f t="shared" si="4"/>
        <v>#DIV/0!</v>
      </c>
      <c r="L79" s="15"/>
      <c r="M79" s="42" t="e">
        <f t="shared" si="2"/>
        <v>#DIV/0!</v>
      </c>
      <c r="N79" s="2">
        <f t="shared" si="5"/>
        <v>0</v>
      </c>
    </row>
    <row r="80" spans="2:14" ht="14.25">
      <c r="B80" s="3"/>
      <c r="C80" s="39" t="s">
        <v>47</v>
      </c>
      <c r="D80" s="65"/>
      <c r="E80" s="66"/>
      <c r="F80" s="13" t="e">
        <f t="shared" si="6"/>
        <v>#DIV/0!</v>
      </c>
      <c r="G80" s="23"/>
      <c r="H80" s="18" t="e">
        <f t="shared" si="0"/>
        <v>#DIV/0!</v>
      </c>
      <c r="I80" s="18" t="e">
        <f t="shared" si="1"/>
        <v>#DIV/0!</v>
      </c>
      <c r="J80" s="20" t="e">
        <f t="shared" si="3"/>
        <v>#DIV/0!</v>
      </c>
      <c r="K80" s="15" t="e">
        <f t="shared" si="4"/>
        <v>#DIV/0!</v>
      </c>
      <c r="L80" s="15"/>
      <c r="M80" s="42" t="e">
        <f t="shared" si="2"/>
        <v>#DIV/0!</v>
      </c>
      <c r="N80" s="2">
        <f t="shared" si="5"/>
        <v>0</v>
      </c>
    </row>
    <row r="81" spans="3:14" ht="14.25">
      <c r="C81" s="39" t="s">
        <v>48</v>
      </c>
      <c r="D81" s="65"/>
      <c r="E81" s="66"/>
      <c r="F81" s="13" t="e">
        <f t="shared" si="6"/>
        <v>#DIV/0!</v>
      </c>
      <c r="G81" s="23"/>
      <c r="H81" s="18" t="e">
        <f t="shared" si="0"/>
        <v>#DIV/0!</v>
      </c>
      <c r="I81" s="18" t="e">
        <f t="shared" si="1"/>
        <v>#DIV/0!</v>
      </c>
      <c r="J81" s="20" t="e">
        <f t="shared" si="3"/>
        <v>#DIV/0!</v>
      </c>
      <c r="K81" s="15" t="e">
        <f t="shared" si="4"/>
        <v>#DIV/0!</v>
      </c>
      <c r="L81" s="15"/>
      <c r="M81" s="42" t="e">
        <f t="shared" si="2"/>
        <v>#DIV/0!</v>
      </c>
      <c r="N81" s="2">
        <f t="shared" si="5"/>
        <v>0</v>
      </c>
    </row>
  </sheetData>
  <sheetProtection password="E247" sheet="1"/>
  <mergeCells count="19">
    <mergeCell ref="A3:G3"/>
    <mergeCell ref="A2:H2"/>
    <mergeCell ref="C4:G4"/>
    <mergeCell ref="C5:G5"/>
    <mergeCell ref="C6:G6"/>
    <mergeCell ref="C7:G7"/>
    <mergeCell ref="C9:C11"/>
    <mergeCell ref="G9:G11"/>
    <mergeCell ref="C8:G8"/>
    <mergeCell ref="G23:H23"/>
    <mergeCell ref="D9:D11"/>
    <mergeCell ref="E9:E11"/>
    <mergeCell ref="F9:F11"/>
    <mergeCell ref="C43:C45"/>
    <mergeCell ref="D43:D45"/>
    <mergeCell ref="E43:E45"/>
    <mergeCell ref="F43:F45"/>
    <mergeCell ref="C41:F41"/>
    <mergeCell ref="C42:F42"/>
  </mergeCells>
  <printOptions horizontalCentered="1"/>
  <pageMargins left="0.1968503937007874" right="0.1968503937007874" top="1.2598425196850394" bottom="0.984251968503937" header="0.5118110236220472" footer="0.5118110236220472"/>
  <pageSetup horizontalDpi="600" verticalDpi="600" orientation="portrait" r:id="rId3"/>
  <headerFooter alignWithMargins="0">
    <oddHeader>&amp;C&amp;G</oddHeader>
  </headerFooter>
  <rowBreaks count="1" manualBreakCount="1">
    <brk id="3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Beacon Analytical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Skoczenski</dc:creator>
  <cp:keywords/>
  <dc:description/>
  <cp:lastModifiedBy>Frank Falcão da Frota</cp:lastModifiedBy>
  <cp:lastPrinted>2018-02-16T19:43:30Z</cp:lastPrinted>
  <dcterms:created xsi:type="dcterms:W3CDTF">1998-02-05T15:04:02Z</dcterms:created>
  <dcterms:modified xsi:type="dcterms:W3CDTF">2018-03-06T12:53:11Z</dcterms:modified>
  <cp:category/>
  <cp:version/>
  <cp:contentType/>
  <cp:contentStatus/>
</cp:coreProperties>
</file>